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剣道\■Ｒ３年度\★★三段以下（２月）\つくば会場\"/>
    </mc:Choice>
  </mc:AlternateContent>
  <xr:revisionPtr revIDLastSave="0" documentId="13_ncr:1_{3BE71AEC-0E44-487D-B3E9-092217CCAE92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Sheet1" sheetId="1" r:id="rId1"/>
  </sheets>
  <definedNames>
    <definedName name="_xlnm.Print_Area" localSheetId="0">Sheet1!$A$1:$N$36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T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T12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F16" i="1"/>
  <c r="U13" i="1" s="1"/>
  <c r="F14" i="1"/>
  <c r="U12" i="1" s="1"/>
  <c r="F12" i="1"/>
  <c r="U11" i="1" s="1"/>
  <c r="F10" i="1"/>
  <c r="U10" i="1" s="1"/>
  <c r="AC10" i="1"/>
  <c r="AB10" i="1"/>
  <c r="AA10" i="1"/>
  <c r="X10" i="1"/>
  <c r="W10" i="1"/>
  <c r="V10" i="1"/>
  <c r="T10" i="1"/>
  <c r="S10" i="1"/>
  <c r="R10" i="1"/>
  <c r="Q10" i="1"/>
  <c r="P10" i="1"/>
  <c r="E36" i="1"/>
  <c r="G36" i="1" s="1"/>
  <c r="E35" i="1"/>
  <c r="G35" i="1" s="1"/>
  <c r="E34" i="1"/>
  <c r="G34" i="1" s="1"/>
  <c r="H34" i="1"/>
  <c r="K34" i="1" s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金田重保</author>
  </authors>
  <commentList>
    <comment ref="F8" authorId="0" shapeId="0" xr:uid="{FE2FFE67-4890-4E81-9A9A-3984E890F76D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G8" authorId="0" shapeId="0" xr:uid="{793BED90-AFB8-4A6C-A4BC-2FA2844F73EF}">
      <text>
        <r>
          <rPr>
            <b/>
            <sz val="6"/>
            <color indexed="81"/>
            <rFont val="MS P ゴシック"/>
            <family val="3"/>
            <charset val="128"/>
          </rPr>
          <t>プルダウン選択</t>
        </r>
      </text>
    </comment>
    <comment ref="B9" authorId="0" shapeId="0" xr:uid="{429638CE-69F1-4EB1-BD0B-75ACD67496F0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　　</t>
        </r>
      </text>
    </comment>
    <comment ref="C9" authorId="0" shapeId="0" xr:uid="{F7E27D7A-A913-4C70-80EB-414989B34B5E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L9" authorId="0" shapeId="0" xr:uid="{CB0FED88-C407-4B96-8130-B2027A96B1EC}">
      <text>
        <r>
          <rPr>
            <b/>
            <sz val="6"/>
            <color indexed="81"/>
            <rFont val="MS P ゴシック"/>
            <family val="3"/>
            <charset val="128"/>
          </rPr>
          <t>プルダウン</t>
        </r>
      </text>
    </comment>
    <comment ref="C33" authorId="0" shapeId="0" xr:uid="{D7E2AEB7-556D-41F9-B4D0-FE350064DE8C}">
      <text>
        <r>
          <rPr>
            <b/>
            <sz val="9"/>
            <color indexed="81"/>
            <rFont val="MS P ゴシック"/>
            <family val="3"/>
            <charset val="128"/>
          </rPr>
          <t>自動で計算するようになっています。</t>
        </r>
      </text>
    </comment>
  </commentList>
</comments>
</file>

<file path=xl/sharedStrings.xml><?xml version="1.0" encoding="utf-8"?>
<sst xmlns="http://schemas.openxmlformats.org/spreadsheetml/2006/main" count="87" uniqueCount="70">
  <si>
    <t>剣道三段以下審査会受審申込書　　[つくば会場]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20" eb="22">
      <t>カイジョウ</t>
    </rPh>
    <phoneticPr fontId="5"/>
  </si>
  <si>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</si>
  <si>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</si>
  <si>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</si>
  <si>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</si>
  <si>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</si>
  <si>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</si>
  <si>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</si>
  <si>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</si>
  <si>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</si>
  <si>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</si>
  <si>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</si>
  <si>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R３年度会員登録</t>
    <rPh sb="2" eb="4">
      <t>ネンド</t>
    </rPh>
    <rPh sb="4" eb="6">
      <t>カイイン</t>
    </rPh>
    <rPh sb="6" eb="8">
      <t>トウロク</t>
    </rPh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</si>
  <si>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</si>
  <si>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</si>
  <si>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</si>
  <si>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</si>
  <si>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</si>
  <si>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</si>
  <si>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</si>
  <si>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</si>
  <si>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</si>
  <si>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</si>
  <si>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</si>
  <si>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</si>
  <si>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</si>
  <si>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</si>
  <si>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</si>
  <si>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</si>
  <si>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</si>
  <si>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</si>
  <si>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</si>
  <si>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</si>
  <si>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</si>
  <si>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</si>
  <si>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</si>
  <si>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</si>
  <si>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</si>
  <si>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</si>
  <si>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</si>
  <si>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</si>
  <si>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</si>
  <si>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</si>
  <si>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</si>
  <si>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</si>
  <si>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</si>
  <si>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</si>
  <si>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</si>
  <si>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</si>
  <si>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</si>
  <si>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</si>
  <si>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</si>
  <si>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</si>
  <si>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</si>
  <si>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</si>
  <si>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</si>
  <si>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</si>
  <si>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</si>
  <si>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</si>
  <si>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</si>
  <si>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</si>
  <si>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</si>
  <si>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</si>
  <si>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</si>
  <si>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</si>
  <si>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</si>
  <si>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</si>
  <si>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</si>
  <si>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[締切：令和４年１月14日（金）必着厳守]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</si>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</sst>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6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0" xfId="0" applyFont="1" applyBorder="1">
      <alignment vertical="center"/>
    </xf>
    <xf numFmtId="0" fontId="6" fillId="0" borderId="20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vertical="top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D36"/>
  <sheetViews>
    <sheetView tabSelected="1" view="pageBreakPreview" zoomScale="70" zoomScaleNormal="70" zoomScaleSheetLayoutView="70" workbookViewId="0">
      <selection activeCell="D14" sqref="D14"/>
    </sheetView>
  </sheetViews>
  <sheetFormatPr defaultRowHeight="18.75" outlineLevelCol="1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9" hidden="1" customWidth="1" outlineLevel="1"/>
    <col min="27" max="27" width="4.25" style="39" hidden="1" customWidth="1" outlineLevel="1"/>
    <col min="28" max="29" width="9" style="39" hidden="1" customWidth="1" outlineLevel="1"/>
    <col min="30" max="30" width="9" collapsed="1"/>
  </cols>
  <sheetData>
    <row r="1" spans="1:29" ht="21">
      <c r="A1" s="1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3" t="s">
        <v>68</v>
      </c>
      <c r="N1" s="93"/>
      <c r="O1" s="42">
        <v>44596</v>
      </c>
    </row>
    <row r="2" spans="1:29" ht="33">
      <c r="A2" s="94" t="s">
        <v>1</v>
      </c>
      <c r="B2" s="94"/>
      <c r="C2" s="94"/>
      <c r="D2" s="95" t="s">
        <v>2</v>
      </c>
      <c r="E2" s="2" t="s">
        <v>3</v>
      </c>
      <c r="F2" s="98"/>
      <c r="G2" s="99"/>
      <c r="H2" s="100"/>
      <c r="I2" s="101" t="s">
        <v>4</v>
      </c>
      <c r="J2" s="101"/>
      <c r="K2" s="75" t="s">
        <v>5</v>
      </c>
      <c r="L2" s="102"/>
      <c r="M2" s="103"/>
      <c r="N2" s="60"/>
      <c r="O2" s="51" t="s">
        <v>49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>
      <c r="A3" s="106"/>
      <c r="B3" s="106"/>
      <c r="C3" s="106"/>
      <c r="D3" s="96"/>
      <c r="E3" s="88" t="s">
        <v>6</v>
      </c>
      <c r="F3" s="107"/>
      <c r="G3" s="108"/>
      <c r="H3" s="109"/>
      <c r="I3" s="101"/>
      <c r="J3" s="101"/>
      <c r="K3" s="76"/>
      <c r="L3" s="91"/>
      <c r="M3" s="104"/>
      <c r="N3" s="105"/>
    </row>
    <row r="4" spans="1:29">
      <c r="A4" s="106"/>
      <c r="B4" s="106"/>
      <c r="C4" s="106"/>
      <c r="D4" s="96"/>
      <c r="E4" s="76"/>
      <c r="F4" s="110"/>
      <c r="G4" s="111"/>
      <c r="H4" s="112"/>
      <c r="I4" s="101"/>
      <c r="J4" s="101"/>
      <c r="K4" s="88" t="s">
        <v>7</v>
      </c>
      <c r="L4" s="49" t="s">
        <v>8</v>
      </c>
      <c r="M4" s="48"/>
      <c r="N4" s="38"/>
      <c r="O4" s="39">
        <f>A3</f>
        <v>0</v>
      </c>
      <c r="P4" s="39">
        <f>L2</f>
        <v>0</v>
      </c>
      <c r="Q4" s="39">
        <f>M4</f>
        <v>0</v>
      </c>
      <c r="R4" s="39">
        <f>L5</f>
        <v>0</v>
      </c>
      <c r="S4" s="41">
        <f>M6</f>
        <v>0</v>
      </c>
    </row>
    <row r="5" spans="1:29">
      <c r="A5" s="106"/>
      <c r="B5" s="106"/>
      <c r="C5" s="106"/>
      <c r="D5" s="96"/>
      <c r="E5" s="113" t="s">
        <v>9</v>
      </c>
      <c r="F5" s="114"/>
      <c r="G5" s="114"/>
      <c r="H5" s="115"/>
      <c r="I5" s="101"/>
      <c r="J5" s="101"/>
      <c r="K5" s="88"/>
      <c r="L5" s="119"/>
      <c r="M5" s="120"/>
      <c r="N5" s="121"/>
    </row>
    <row r="6" spans="1:29">
      <c r="A6" s="106"/>
      <c r="B6" s="106"/>
      <c r="C6" s="106"/>
      <c r="D6" s="97"/>
      <c r="E6" s="116"/>
      <c r="F6" s="117"/>
      <c r="G6" s="117"/>
      <c r="H6" s="118"/>
      <c r="I6" s="101"/>
      <c r="J6" s="101"/>
      <c r="K6" s="76"/>
      <c r="L6" s="50" t="s">
        <v>10</v>
      </c>
      <c r="M6" s="35"/>
      <c r="N6" s="36"/>
    </row>
    <row r="7" spans="1:29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ht="19.5" thickBot="1">
      <c r="A8" s="75" t="s">
        <v>11</v>
      </c>
      <c r="B8" s="4" t="s">
        <v>12</v>
      </c>
      <c r="C8" s="5" t="s">
        <v>13</v>
      </c>
      <c r="D8" s="5" t="s">
        <v>14</v>
      </c>
      <c r="E8" s="75" t="s">
        <v>15</v>
      </c>
      <c r="F8" s="89" t="s">
        <v>16</v>
      </c>
      <c r="G8" s="90" t="s">
        <v>17</v>
      </c>
      <c r="H8" s="5" t="s">
        <v>18</v>
      </c>
      <c r="I8" s="75" t="s">
        <v>19</v>
      </c>
      <c r="J8" s="58" t="s">
        <v>20</v>
      </c>
      <c r="K8" s="59"/>
      <c r="L8" s="60"/>
      <c r="M8" s="14" t="s">
        <v>50</v>
      </c>
      <c r="N8" s="5" t="s">
        <v>22</v>
      </c>
    </row>
    <row r="9" spans="1:29" ht="19.5" thickBot="1">
      <c r="A9" s="88"/>
      <c r="B9" s="6" t="s">
        <v>23</v>
      </c>
      <c r="C9" s="7" t="s">
        <v>24</v>
      </c>
      <c r="D9" s="8" t="s">
        <v>25</v>
      </c>
      <c r="E9" s="88"/>
      <c r="F9" s="88"/>
      <c r="G9" s="91"/>
      <c r="H9" s="8" t="s">
        <v>26</v>
      </c>
      <c r="I9" s="88"/>
      <c r="J9" s="9" t="s">
        <v>27</v>
      </c>
      <c r="K9" s="10" t="s">
        <v>28</v>
      </c>
      <c r="L9" s="11" t="s">
        <v>29</v>
      </c>
      <c r="M9" s="12" t="s">
        <v>21</v>
      </c>
      <c r="N9" s="12" t="s">
        <v>30</v>
      </c>
      <c r="O9" s="39" t="s">
        <v>53</v>
      </c>
      <c r="P9" s="39" t="s">
        <v>54</v>
      </c>
      <c r="Q9" s="39" t="s">
        <v>55</v>
      </c>
      <c r="R9" s="39" t="s">
        <v>56</v>
      </c>
      <c r="S9" s="39" t="s">
        <v>57</v>
      </c>
      <c r="T9" s="39" t="s">
        <v>58</v>
      </c>
      <c r="U9" s="39" t="s">
        <v>59</v>
      </c>
      <c r="V9" s="39" t="s">
        <v>60</v>
      </c>
      <c r="W9" s="39" t="s">
        <v>61</v>
      </c>
      <c r="X9" s="39" t="s">
        <v>67</v>
      </c>
      <c r="Y9" s="39" t="s">
        <v>62</v>
      </c>
      <c r="Z9" s="39" t="s">
        <v>63</v>
      </c>
      <c r="AA9" s="39" t="s">
        <v>64</v>
      </c>
      <c r="AB9" s="39" t="s">
        <v>65</v>
      </c>
      <c r="AC9" s="39" t="s">
        <v>66</v>
      </c>
    </row>
    <row r="10" spans="1:29">
      <c r="A10" s="75">
        <v>1</v>
      </c>
      <c r="B10" s="75" t="s">
        <v>69</v>
      </c>
      <c r="C10" s="75"/>
      <c r="D10" s="13"/>
      <c r="E10" s="78"/>
      <c r="F10" s="80">
        <f>DATEDIF(E10,O1,"Y")</f>
        <v>122</v>
      </c>
      <c r="G10" s="75"/>
      <c r="H10" s="14"/>
      <c r="I10" s="75"/>
      <c r="J10" s="52"/>
      <c r="K10" s="54"/>
      <c r="L10" s="56"/>
      <c r="M10" s="37" t="s">
        <v>8</v>
      </c>
      <c r="N10" s="46"/>
      <c r="O10" s="44">
        <f>A10</f>
        <v>1</v>
      </c>
      <c r="P10" s="43" t="str">
        <f>B10</f>
        <v>　</v>
      </c>
      <c r="Q10" s="43">
        <f>C10</f>
        <v>0</v>
      </c>
      <c r="R10" s="43">
        <f>D11</f>
        <v>0</v>
      </c>
      <c r="S10" s="43">
        <f t="shared" ref="S10:Z10" si="0">D10</f>
        <v>0</v>
      </c>
      <c r="T10" s="43">
        <f t="shared" si="0"/>
        <v>0</v>
      </c>
      <c r="U10" s="43">
        <f t="shared" si="0"/>
        <v>122</v>
      </c>
      <c r="V10" s="43">
        <f t="shared" si="0"/>
        <v>0</v>
      </c>
      <c r="W10" s="43">
        <f t="shared" si="0"/>
        <v>0</v>
      </c>
      <c r="X10" s="43">
        <f t="shared" si="0"/>
        <v>0</v>
      </c>
      <c r="Y10" s="43">
        <f t="shared" si="0"/>
        <v>0</v>
      </c>
      <c r="Z10" s="43">
        <f t="shared" si="0"/>
        <v>0</v>
      </c>
      <c r="AA10" s="43" t="str">
        <f>M10</f>
        <v>〒</v>
      </c>
      <c r="AB10" s="43">
        <f>M11</f>
        <v>0</v>
      </c>
      <c r="AC10" s="43">
        <f>N10</f>
        <v>0</v>
      </c>
    </row>
    <row r="11" spans="1:29" ht="19.5" thickBot="1">
      <c r="A11" s="76"/>
      <c r="B11" s="76"/>
      <c r="C11" s="77"/>
      <c r="D11" s="15"/>
      <c r="E11" s="79"/>
      <c r="F11" s="81"/>
      <c r="G11" s="76"/>
      <c r="H11" s="15"/>
      <c r="I11" s="76"/>
      <c r="J11" s="53"/>
      <c r="K11" s="55"/>
      <c r="L11" s="57"/>
      <c r="M11" s="45"/>
      <c r="N11" s="12" t="s">
        <v>31</v>
      </c>
      <c r="O11" s="44">
        <f>A12</f>
        <v>2</v>
      </c>
      <c r="P11" s="43">
        <f>B12</f>
        <v>0</v>
      </c>
      <c r="Q11" s="43">
        <f>C12</f>
        <v>0</v>
      </c>
      <c r="R11" s="43">
        <f>D13</f>
        <v>0</v>
      </c>
      <c r="S11" s="43">
        <f t="shared" ref="S11:Z11" si="1">D12</f>
        <v>0</v>
      </c>
      <c r="T11" s="43">
        <f t="shared" si="1"/>
        <v>0</v>
      </c>
      <c r="U11" s="43">
        <f t="shared" si="1"/>
        <v>122</v>
      </c>
      <c r="V11" s="43">
        <f t="shared" si="1"/>
        <v>0</v>
      </c>
      <c r="W11" s="43">
        <f t="shared" si="1"/>
        <v>0</v>
      </c>
      <c r="X11" s="43">
        <f t="shared" si="1"/>
        <v>0</v>
      </c>
      <c r="Y11" s="43">
        <f t="shared" si="1"/>
        <v>0</v>
      </c>
      <c r="Z11" s="43">
        <f t="shared" si="1"/>
        <v>0</v>
      </c>
      <c r="AA11" s="43" t="str">
        <f>M12</f>
        <v>〒</v>
      </c>
      <c r="AB11" s="43">
        <f>M13</f>
        <v>0</v>
      </c>
      <c r="AC11" s="41">
        <f>N12</f>
        <v>0</v>
      </c>
    </row>
    <row r="12" spans="1:29">
      <c r="A12" s="75">
        <v>2</v>
      </c>
      <c r="B12" s="75"/>
      <c r="C12" s="75"/>
      <c r="D12" s="16"/>
      <c r="E12" s="78"/>
      <c r="F12" s="80">
        <f>DATEDIF(E12,O1,"Y")</f>
        <v>122</v>
      </c>
      <c r="G12" s="75"/>
      <c r="H12" s="17"/>
      <c r="I12" s="75"/>
      <c r="J12" s="52"/>
      <c r="K12" s="54"/>
      <c r="L12" s="56"/>
      <c r="M12" s="37" t="s">
        <v>8</v>
      </c>
      <c r="N12" s="46"/>
      <c r="O12" s="44">
        <f>A14</f>
        <v>3</v>
      </c>
      <c r="P12" s="43">
        <f>B14</f>
        <v>0</v>
      </c>
      <c r="Q12" s="43">
        <f>C14</f>
        <v>0</v>
      </c>
      <c r="R12" s="43">
        <f>D15</f>
        <v>0</v>
      </c>
      <c r="S12" s="43">
        <f t="shared" ref="S12:Z12" si="2">D14</f>
        <v>0</v>
      </c>
      <c r="T12" s="43">
        <f t="shared" si="2"/>
        <v>0</v>
      </c>
      <c r="U12" s="43">
        <f t="shared" si="2"/>
        <v>122</v>
      </c>
      <c r="V12" s="43">
        <f t="shared" si="2"/>
        <v>0</v>
      </c>
      <c r="W12" s="43">
        <f t="shared" si="2"/>
        <v>0</v>
      </c>
      <c r="X12" s="43">
        <f t="shared" si="2"/>
        <v>0</v>
      </c>
      <c r="Y12" s="43">
        <f t="shared" si="2"/>
        <v>0</v>
      </c>
      <c r="Z12" s="43">
        <f t="shared" si="2"/>
        <v>0</v>
      </c>
      <c r="AA12" s="43" t="str">
        <f>M14</f>
        <v>〒</v>
      </c>
      <c r="AB12" s="43">
        <f>M15</f>
        <v>0</v>
      </c>
      <c r="AC12" s="41">
        <f>N14</f>
        <v>0</v>
      </c>
    </row>
    <row r="13" spans="1:29" ht="19.5" thickBot="1">
      <c r="A13" s="76"/>
      <c r="B13" s="76"/>
      <c r="C13" s="77"/>
      <c r="D13" s="15"/>
      <c r="E13" s="79"/>
      <c r="F13" s="81"/>
      <c r="G13" s="76"/>
      <c r="H13" s="19"/>
      <c r="I13" s="76"/>
      <c r="J13" s="53"/>
      <c r="K13" s="55"/>
      <c r="L13" s="57"/>
      <c r="M13" s="45"/>
      <c r="N13" s="47" t="s">
        <v>31</v>
      </c>
      <c r="O13" s="44">
        <f>A16</f>
        <v>4</v>
      </c>
      <c r="P13" s="43">
        <f>B16</f>
        <v>0</v>
      </c>
      <c r="Q13" s="43">
        <f>C16</f>
        <v>0</v>
      </c>
      <c r="R13" s="43">
        <f>D17</f>
        <v>0</v>
      </c>
      <c r="S13" s="43">
        <f t="shared" ref="S13:Z13" si="3">D16</f>
        <v>0</v>
      </c>
      <c r="T13" s="43">
        <f t="shared" si="3"/>
        <v>0</v>
      </c>
      <c r="U13" s="43">
        <f t="shared" si="3"/>
        <v>122</v>
      </c>
      <c r="V13" s="43">
        <f t="shared" si="3"/>
        <v>0</v>
      </c>
      <c r="W13" s="43">
        <f t="shared" si="3"/>
        <v>0</v>
      </c>
      <c r="X13" s="43">
        <f t="shared" si="3"/>
        <v>0</v>
      </c>
      <c r="Y13" s="43">
        <f t="shared" si="3"/>
        <v>0</v>
      </c>
      <c r="Z13" s="43">
        <f t="shared" si="3"/>
        <v>0</v>
      </c>
      <c r="AA13" s="43" t="str">
        <f>M16</f>
        <v>〒</v>
      </c>
      <c r="AB13" s="43">
        <f>M17</f>
        <v>0</v>
      </c>
      <c r="AC13" s="41">
        <f>N16</f>
        <v>0</v>
      </c>
    </row>
    <row r="14" spans="1:29">
      <c r="A14" s="75">
        <v>3</v>
      </c>
      <c r="B14" s="75"/>
      <c r="C14" s="75"/>
      <c r="D14" s="17"/>
      <c r="E14" s="78"/>
      <c r="F14" s="80">
        <f>DATEDIF(E14,O1,"Y")</f>
        <v>122</v>
      </c>
      <c r="G14" s="75"/>
      <c r="H14" s="16"/>
      <c r="I14" s="75"/>
      <c r="J14" s="52"/>
      <c r="K14" s="54"/>
      <c r="L14" s="56"/>
      <c r="M14" s="37" t="s">
        <v>8</v>
      </c>
      <c r="N14" s="46"/>
      <c r="O14" s="44">
        <f>A18</f>
        <v>5</v>
      </c>
      <c r="P14" s="43">
        <f>B18</f>
        <v>0</v>
      </c>
      <c r="Q14" s="43">
        <f>C18</f>
        <v>0</v>
      </c>
      <c r="R14" s="43">
        <f>D19</f>
        <v>0</v>
      </c>
      <c r="S14" s="43">
        <f t="shared" ref="S14:Z14" si="4">D18</f>
        <v>0</v>
      </c>
      <c r="T14" s="43">
        <f t="shared" si="4"/>
        <v>0</v>
      </c>
      <c r="U14" s="43">
        <f t="shared" si="4"/>
        <v>122</v>
      </c>
      <c r="V14" s="43">
        <f t="shared" si="4"/>
        <v>0</v>
      </c>
      <c r="W14" s="43">
        <f t="shared" si="4"/>
        <v>0</v>
      </c>
      <c r="X14" s="43">
        <f t="shared" si="4"/>
        <v>0</v>
      </c>
      <c r="Y14" s="43">
        <f t="shared" si="4"/>
        <v>0</v>
      </c>
      <c r="Z14" s="43">
        <f t="shared" si="4"/>
        <v>0</v>
      </c>
      <c r="AA14" s="43" t="str">
        <f>M18</f>
        <v>〒</v>
      </c>
      <c r="AB14" s="43">
        <f>M19</f>
        <v>0</v>
      </c>
      <c r="AC14" s="41">
        <f>N18</f>
        <v>0</v>
      </c>
    </row>
    <row r="15" spans="1:29" ht="19.5" thickBot="1">
      <c r="A15" s="76"/>
      <c r="B15" s="76"/>
      <c r="C15" s="77"/>
      <c r="D15" s="19"/>
      <c r="E15" s="79"/>
      <c r="F15" s="81"/>
      <c r="G15" s="76"/>
      <c r="H15" s="15"/>
      <c r="I15" s="76"/>
      <c r="J15" s="53"/>
      <c r="K15" s="55"/>
      <c r="L15" s="57"/>
      <c r="M15" s="45"/>
      <c r="N15" s="12" t="s">
        <v>31</v>
      </c>
      <c r="O15" s="44">
        <f>A20</f>
        <v>6</v>
      </c>
      <c r="P15" s="43">
        <f>B20</f>
        <v>0</v>
      </c>
      <c r="Q15" s="43">
        <f>C20</f>
        <v>0</v>
      </c>
      <c r="R15" s="43">
        <f>D21</f>
        <v>0</v>
      </c>
      <c r="S15" s="43">
        <f t="shared" ref="S15:Z15" si="5">D20</f>
        <v>0</v>
      </c>
      <c r="T15" s="43">
        <f t="shared" si="5"/>
        <v>0</v>
      </c>
      <c r="U15" s="43">
        <f t="shared" si="5"/>
        <v>122</v>
      </c>
      <c r="V15" s="43">
        <f t="shared" si="5"/>
        <v>0</v>
      </c>
      <c r="W15" s="43">
        <f t="shared" si="5"/>
        <v>0</v>
      </c>
      <c r="X15" s="43">
        <f t="shared" si="5"/>
        <v>0</v>
      </c>
      <c r="Y15" s="43">
        <f t="shared" si="5"/>
        <v>0</v>
      </c>
      <c r="Z15" s="43">
        <f t="shared" si="5"/>
        <v>0</v>
      </c>
      <c r="AA15" s="43" t="str">
        <f>M20</f>
        <v>〒</v>
      </c>
      <c r="AB15" s="43">
        <f>M21</f>
        <v>0</v>
      </c>
      <c r="AC15" s="41">
        <f>N20</f>
        <v>0</v>
      </c>
    </row>
    <row r="16" spans="1:29">
      <c r="A16" s="75">
        <v>4</v>
      </c>
      <c r="B16" s="75"/>
      <c r="C16" s="75"/>
      <c r="D16" s="16"/>
      <c r="E16" s="78"/>
      <c r="F16" s="80">
        <f>DATEDIF(E16,O1,"Y")</f>
        <v>122</v>
      </c>
      <c r="G16" s="75"/>
      <c r="H16" s="16"/>
      <c r="I16" s="75"/>
      <c r="J16" s="52"/>
      <c r="K16" s="54"/>
      <c r="L16" s="56"/>
      <c r="M16" s="37" t="s">
        <v>8</v>
      </c>
      <c r="N16" s="46"/>
      <c r="O16" s="44">
        <f>A22</f>
        <v>7</v>
      </c>
      <c r="P16" s="43">
        <f>B22</f>
        <v>0</v>
      </c>
      <c r="Q16" s="43">
        <f>C22</f>
        <v>0</v>
      </c>
      <c r="R16" s="43">
        <f>D23</f>
        <v>0</v>
      </c>
      <c r="S16" s="43">
        <f t="shared" ref="S16:Z16" si="6">D22</f>
        <v>0</v>
      </c>
      <c r="T16" s="43">
        <f t="shared" si="6"/>
        <v>0</v>
      </c>
      <c r="U16" s="43">
        <f t="shared" si="6"/>
        <v>122</v>
      </c>
      <c r="V16" s="43">
        <f t="shared" si="6"/>
        <v>0</v>
      </c>
      <c r="W16" s="43">
        <f t="shared" si="6"/>
        <v>0</v>
      </c>
      <c r="X16" s="43">
        <f t="shared" si="6"/>
        <v>0</v>
      </c>
      <c r="Y16" s="43">
        <f t="shared" si="6"/>
        <v>0</v>
      </c>
      <c r="Z16" s="43">
        <f t="shared" si="6"/>
        <v>0</v>
      </c>
      <c r="AA16" s="43" t="str">
        <f>M22</f>
        <v>〒</v>
      </c>
      <c r="AB16" s="43">
        <f>M23</f>
        <v>0</v>
      </c>
      <c r="AC16" s="41">
        <f>N22</f>
        <v>0</v>
      </c>
    </row>
    <row r="17" spans="1:29" ht="19.5" thickBot="1">
      <c r="A17" s="76"/>
      <c r="B17" s="76"/>
      <c r="C17" s="77"/>
      <c r="D17" s="15"/>
      <c r="E17" s="79"/>
      <c r="F17" s="81"/>
      <c r="G17" s="76"/>
      <c r="H17" s="15"/>
      <c r="I17" s="76"/>
      <c r="J17" s="53"/>
      <c r="K17" s="55"/>
      <c r="L17" s="57"/>
      <c r="M17" s="45"/>
      <c r="N17" s="12" t="s">
        <v>31</v>
      </c>
      <c r="O17" s="44">
        <f>A24</f>
        <v>8</v>
      </c>
      <c r="P17" s="43">
        <f>B24</f>
        <v>0</v>
      </c>
      <c r="Q17" s="43">
        <f>C24</f>
        <v>0</v>
      </c>
      <c r="R17" s="43">
        <f>D25</f>
        <v>0</v>
      </c>
      <c r="S17" s="43">
        <f t="shared" ref="S17:Z17" si="7">D24</f>
        <v>0</v>
      </c>
      <c r="T17" s="43">
        <f t="shared" si="7"/>
        <v>0</v>
      </c>
      <c r="U17" s="43">
        <f t="shared" si="7"/>
        <v>122</v>
      </c>
      <c r="V17" s="43">
        <f t="shared" si="7"/>
        <v>0</v>
      </c>
      <c r="W17" s="43">
        <f t="shared" si="7"/>
        <v>0</v>
      </c>
      <c r="X17" s="43">
        <f t="shared" si="7"/>
        <v>0</v>
      </c>
      <c r="Y17" s="43">
        <f t="shared" si="7"/>
        <v>0</v>
      </c>
      <c r="Z17" s="43">
        <f t="shared" si="7"/>
        <v>0</v>
      </c>
      <c r="AA17" s="43" t="str">
        <f>M24</f>
        <v>〒</v>
      </c>
      <c r="AB17" s="43">
        <f>M25</f>
        <v>0</v>
      </c>
      <c r="AC17" s="41">
        <f>N24</f>
        <v>0</v>
      </c>
    </row>
    <row r="18" spans="1:29">
      <c r="A18" s="75">
        <v>5</v>
      </c>
      <c r="B18" s="75"/>
      <c r="C18" s="75"/>
      <c r="D18" s="16"/>
      <c r="E18" s="78"/>
      <c r="F18" s="80">
        <f>DATEDIF(E18,O1,"Y")</f>
        <v>122</v>
      </c>
      <c r="G18" s="75"/>
      <c r="H18" s="16"/>
      <c r="I18" s="75"/>
      <c r="J18" s="52"/>
      <c r="K18" s="54"/>
      <c r="L18" s="56"/>
      <c r="M18" s="37" t="s">
        <v>8</v>
      </c>
      <c r="N18" s="46"/>
      <c r="O18" s="40"/>
    </row>
    <row r="19" spans="1:29" ht="19.5" thickBot="1">
      <c r="A19" s="76"/>
      <c r="B19" s="76"/>
      <c r="C19" s="77"/>
      <c r="D19" s="15"/>
      <c r="E19" s="79"/>
      <c r="F19" s="81"/>
      <c r="G19" s="76"/>
      <c r="H19" s="15"/>
      <c r="I19" s="76"/>
      <c r="J19" s="53"/>
      <c r="K19" s="55"/>
      <c r="L19" s="57"/>
      <c r="M19" s="45"/>
      <c r="N19" s="12" t="s">
        <v>31</v>
      </c>
    </row>
    <row r="20" spans="1:29">
      <c r="A20" s="75">
        <v>6</v>
      </c>
      <c r="B20" s="75"/>
      <c r="C20" s="75"/>
      <c r="D20" s="17"/>
      <c r="E20" s="78"/>
      <c r="F20" s="80">
        <f>DATEDIF(E20,O1,"Y")</f>
        <v>122</v>
      </c>
      <c r="G20" s="75"/>
      <c r="H20" s="17"/>
      <c r="I20" s="75"/>
      <c r="J20" s="52"/>
      <c r="K20" s="54"/>
      <c r="L20" s="56"/>
      <c r="M20" s="37" t="s">
        <v>8</v>
      </c>
      <c r="N20" s="46"/>
      <c r="O20" s="40"/>
    </row>
    <row r="21" spans="1:29" ht="19.5" thickBot="1">
      <c r="A21" s="76"/>
      <c r="B21" s="76"/>
      <c r="C21" s="77"/>
      <c r="D21" s="19"/>
      <c r="E21" s="79"/>
      <c r="F21" s="81"/>
      <c r="G21" s="76"/>
      <c r="H21" s="19"/>
      <c r="I21" s="76"/>
      <c r="J21" s="53"/>
      <c r="K21" s="55"/>
      <c r="L21" s="57"/>
      <c r="M21" s="45"/>
      <c r="N21" s="47" t="s">
        <v>31</v>
      </c>
    </row>
    <row r="22" spans="1:29">
      <c r="A22" s="75">
        <v>7</v>
      </c>
      <c r="B22" s="75"/>
      <c r="C22" s="75"/>
      <c r="D22" s="18"/>
      <c r="E22" s="78"/>
      <c r="F22" s="80">
        <f>DATEDIF(E22,O1,"Y")</f>
        <v>122</v>
      </c>
      <c r="G22" s="75"/>
      <c r="H22" s="14"/>
      <c r="I22" s="75"/>
      <c r="J22" s="52"/>
      <c r="K22" s="54"/>
      <c r="L22" s="56"/>
      <c r="M22" s="37" t="s">
        <v>8</v>
      </c>
      <c r="N22" s="46"/>
      <c r="O22" s="40"/>
    </row>
    <row r="23" spans="1:29" ht="19.5" thickBot="1">
      <c r="A23" s="76"/>
      <c r="B23" s="76"/>
      <c r="C23" s="77"/>
      <c r="D23" s="19"/>
      <c r="E23" s="79"/>
      <c r="F23" s="81"/>
      <c r="G23" s="76"/>
      <c r="H23" s="15"/>
      <c r="I23" s="76"/>
      <c r="J23" s="53"/>
      <c r="K23" s="55"/>
      <c r="L23" s="57"/>
      <c r="M23" s="45"/>
      <c r="N23" s="47" t="s">
        <v>31</v>
      </c>
    </row>
    <row r="24" spans="1:29">
      <c r="A24" s="75">
        <v>8</v>
      </c>
      <c r="B24" s="75"/>
      <c r="C24" s="75"/>
      <c r="D24" s="18"/>
      <c r="E24" s="78"/>
      <c r="F24" s="80">
        <f>DATEDIF(E24,O1,"Y")</f>
        <v>122</v>
      </c>
      <c r="G24" s="75"/>
      <c r="H24" s="20"/>
      <c r="I24" s="75"/>
      <c r="J24" s="52"/>
      <c r="K24" s="54"/>
      <c r="L24" s="56"/>
      <c r="M24" s="37" t="s">
        <v>8</v>
      </c>
      <c r="N24" s="46"/>
      <c r="O24" s="40"/>
    </row>
    <row r="25" spans="1:29">
      <c r="A25" s="76"/>
      <c r="B25" s="76"/>
      <c r="C25" s="77"/>
      <c r="D25" s="19"/>
      <c r="E25" s="79"/>
      <c r="F25" s="81"/>
      <c r="G25" s="76"/>
      <c r="H25" s="19"/>
      <c r="I25" s="76"/>
      <c r="J25" s="53"/>
      <c r="K25" s="55"/>
      <c r="L25" s="57"/>
      <c r="M25" s="45"/>
      <c r="N25" s="47" t="s">
        <v>31</v>
      </c>
    </row>
    <row r="26" spans="1:29">
      <c r="A26" s="61" t="s">
        <v>32</v>
      </c>
      <c r="B26" s="61"/>
      <c r="C26" s="21"/>
      <c r="D26" s="21"/>
      <c r="E26" s="22"/>
      <c r="F26" s="22"/>
      <c r="G26" s="22"/>
      <c r="H26" s="23"/>
      <c r="I26" s="3"/>
      <c r="J26" s="3"/>
      <c r="K26" s="3"/>
      <c r="L26" s="21"/>
      <c r="M26" s="3"/>
      <c r="N26" s="24"/>
    </row>
    <row r="27" spans="1:29">
      <c r="A27" s="21">
        <v>1</v>
      </c>
      <c r="B27" s="21" t="s">
        <v>33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4"/>
    </row>
    <row r="28" spans="1:29">
      <c r="A28" s="21">
        <v>2</v>
      </c>
      <c r="B28" s="25" t="s">
        <v>34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29">
      <c r="A29" s="21"/>
      <c r="B29" s="26" t="s">
        <v>35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29">
      <c r="A30" s="21">
        <v>3</v>
      </c>
      <c r="B30" s="21" t="s">
        <v>36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29">
      <c r="A31" s="21">
        <v>4</v>
      </c>
      <c r="B31" s="27" t="s">
        <v>37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1"/>
    </row>
    <row r="32" spans="1:29">
      <c r="A32" s="2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1"/>
    </row>
    <row r="33" spans="1:14">
      <c r="A33" s="21"/>
      <c r="B33" s="21"/>
      <c r="C33" s="82" t="s">
        <v>38</v>
      </c>
      <c r="D33" s="83"/>
      <c r="E33" s="83"/>
      <c r="F33" s="83"/>
      <c r="G33" s="84"/>
      <c r="H33" s="83" t="s">
        <v>48</v>
      </c>
      <c r="I33" s="83"/>
      <c r="J33" s="83"/>
      <c r="K33" s="83"/>
      <c r="L33" s="84"/>
      <c r="M33" s="28" t="s">
        <v>39</v>
      </c>
      <c r="N33" s="21"/>
    </row>
    <row r="34" spans="1:14">
      <c r="A34" s="21"/>
      <c r="B34" s="21"/>
      <c r="C34" s="29" t="s">
        <v>40</v>
      </c>
      <c r="D34" s="30" t="s">
        <v>41</v>
      </c>
      <c r="E34" s="34">
        <f>COUNTIF(C10:C25,"初")</f>
        <v>0</v>
      </c>
      <c r="F34" s="31" t="s">
        <v>42</v>
      </c>
      <c r="G34" s="33">
        <f>6300*E34</f>
        <v>0</v>
      </c>
      <c r="H34" s="62">
        <f>COUNTIF(B10:B25,"無")</f>
        <v>0</v>
      </c>
      <c r="I34" s="65" t="s">
        <v>51</v>
      </c>
      <c r="J34" s="66" t="s">
        <v>52</v>
      </c>
      <c r="K34" s="85">
        <f>1000*H34</f>
        <v>0</v>
      </c>
      <c r="L34" s="69" t="s">
        <v>43</v>
      </c>
      <c r="M34" s="72">
        <f>G34+G35+G36+K34</f>
        <v>0</v>
      </c>
      <c r="N34" s="3"/>
    </row>
    <row r="35" spans="1:14">
      <c r="A35" s="21"/>
      <c r="B35" s="21"/>
      <c r="C35" s="29" t="s">
        <v>44</v>
      </c>
      <c r="D35" s="30" t="s">
        <v>45</v>
      </c>
      <c r="E35" s="34">
        <f>COUNTIF(C10:C25,"二")</f>
        <v>0</v>
      </c>
      <c r="F35" s="32" t="s">
        <v>42</v>
      </c>
      <c r="G35" s="33">
        <f>7900*E35</f>
        <v>0</v>
      </c>
      <c r="H35" s="63"/>
      <c r="I35" s="63"/>
      <c r="J35" s="67"/>
      <c r="K35" s="86"/>
      <c r="L35" s="70"/>
      <c r="M35" s="73"/>
      <c r="N35" s="21"/>
    </row>
    <row r="36" spans="1:14">
      <c r="A36" s="21"/>
      <c r="B36" s="21"/>
      <c r="C36" s="29" t="s">
        <v>46</v>
      </c>
      <c r="D36" s="30" t="s">
        <v>47</v>
      </c>
      <c r="E36" s="34">
        <f>COUNTIF(C10:C25,"三")</f>
        <v>0</v>
      </c>
      <c r="F36" s="32" t="s">
        <v>42</v>
      </c>
      <c r="G36" s="33">
        <f>9500*E36</f>
        <v>0</v>
      </c>
      <c r="H36" s="64"/>
      <c r="I36" s="64"/>
      <c r="J36" s="68"/>
      <c r="K36" s="87"/>
      <c r="L36" s="71"/>
      <c r="M36" s="74"/>
      <c r="N36" s="21"/>
    </row>
  </sheetData>
  <mergeCells count="111"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2021-12-08T05:20:10Z</cp:lastPrinted>
  <dcterms:created xsi:type="dcterms:W3CDTF">2021-11-26T05:16:12Z</dcterms:created>
  <dcterms:modified xsi:type="dcterms:W3CDTF">2021-12-08T05:23:32Z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